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1. Checklist" sheetId="1" state="visible" r:id="rId1"/>
    <sheet xmlns:r="http://schemas.openxmlformats.org/officeDocument/2006/relationships" name="2. Phiếu lương mẫu" sheetId="2" state="visible" r:id="rId2"/>
    <sheet xmlns:r="http://schemas.openxmlformats.org/officeDocument/2006/relationships" name="3. Trần phúc lợi" sheetId="3" state="visible" r:id="rId3"/>
    <sheet xmlns:r="http://schemas.openxmlformats.org/officeDocument/2006/relationships" name="4. Căn cứ" sheetId="4" state="visible" r:id="rId4"/>
  </sheets>
  <definedNames>
    <definedName name="_xlnm.Print_Titles" localSheetId="0">'1. Checklist'!$4:$4</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000B2E4F"/>
      <sz val="14"/>
    </font>
    <font>
      <b val="1"/>
      <color rgb="00FFFFFF"/>
    </font>
    <font>
      <b val="1"/>
      <color rgb="001B75BC"/>
    </font>
    <font>
      <b val="1"/>
      <color rgb="000B2E4F"/>
      <sz val="12"/>
    </font>
    <font>
      <b val="1"/>
      <color rgb="000F172A"/>
    </font>
    <font>
      <b val="1"/>
      <color rgb="00B91C1C"/>
    </font>
  </fonts>
  <fills count="4">
    <fill>
      <patternFill/>
    </fill>
    <fill>
      <patternFill patternType="gray125"/>
    </fill>
    <fill>
      <patternFill patternType="solid">
        <fgColor rgb="000B2E4F"/>
      </patternFill>
    </fill>
    <fill>
      <patternFill patternType="solid">
        <fgColor rgb="00FEE2E2"/>
      </patternFill>
    </fill>
  </fills>
  <borders count="2">
    <border>
      <left/>
      <right/>
      <top/>
      <bottom/>
      <diagonal/>
    </border>
    <border>
      <left style="thin">
        <color rgb="0094A3B8"/>
      </left>
      <right style="thin">
        <color rgb="0094A3B8"/>
      </right>
      <top style="thin">
        <color rgb="0094A3B8"/>
      </top>
      <bottom style="thin">
        <color rgb="0094A3B8"/>
      </bottom>
    </border>
  </borders>
  <cellStyleXfs count="1">
    <xf numFmtId="0" fontId="0" fillId="0" borderId="0"/>
  </cellStyleXfs>
  <cellXfs count="16">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2" borderId="1" applyAlignment="1" pivotButton="0" quotePrefix="0" xfId="0">
      <alignment vertical="top" wrapText="1"/>
    </xf>
    <xf numFmtId="0" fontId="3" fillId="0" borderId="1" applyAlignment="1" pivotButton="0" quotePrefix="0" xfId="0">
      <alignment vertical="top" wrapText="1"/>
    </xf>
    <xf numFmtId="0" fontId="0" fillId="0" borderId="1" applyAlignment="1" pivotButton="0" quotePrefix="0" xfId="0">
      <alignment vertical="top" wrapText="1"/>
    </xf>
    <xf numFmtId="0" fontId="0" fillId="3" borderId="1" applyAlignment="1" pivotButton="0" quotePrefix="0" xfId="0">
      <alignment vertical="top" wrapText="1"/>
    </xf>
    <xf numFmtId="0" fontId="4" fillId="0" borderId="0" pivotButton="0" quotePrefix="0" xfId="0"/>
    <xf numFmtId="3" fontId="0" fillId="0" borderId="0" pivotButton="0" quotePrefix="0" xfId="0"/>
    <xf numFmtId="0" fontId="5" fillId="0" borderId="0" pivotButton="0" quotePrefix="0" xfId="0"/>
    <xf numFmtId="3" fontId="5" fillId="0" borderId="0" pivotButton="0" quotePrefix="0" xfId="0"/>
    <xf numFmtId="0" fontId="2" fillId="2" borderId="1" pivotButton="0" quotePrefix="0" xfId="0"/>
    <xf numFmtId="3" fontId="2" fillId="2" borderId="1" pivotButton="0" quotePrefix="0" xfId="0"/>
    <xf numFmtId="0" fontId="6" fillId="0" borderId="0" pivotButton="0" quotePrefix="0" xfId="0"/>
    <xf numFmtId="3" fontId="6" fillId="0" borderId="0" pivotButton="0" quotePrefix="0" xfId="0"/>
    <xf numFmtId="0" fontId="2"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N28"/>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6" customWidth="1" min="1" max="1"/>
    <col width="24" customWidth="1" min="2" max="2"/>
    <col width="40" customWidth="1" min="3" max="3"/>
    <col width="7" customWidth="1" min="4" max="4"/>
    <col width="22" customWidth="1" min="5" max="5"/>
    <col width="32" customWidth="1" min="6" max="6"/>
    <col width="7" customWidth="1" min="7" max="7"/>
    <col width="18" customWidth="1" min="8" max="8"/>
    <col width="38" customWidth="1" min="9" max="9"/>
    <col width="7" customWidth="1" min="10" max="10"/>
    <col width="22" customWidth="1" min="11" max="11"/>
    <col width="34" customWidth="1" min="12" max="12"/>
    <col width="18" customWidth="1" min="13" max="13"/>
    <col width="24" customWidth="1" min="14" max="14"/>
  </cols>
  <sheetData>
    <row r="1">
      <c r="A1" s="1" t="inlineStr">
        <is>
          <t>CHECKLIST 2026: LƯƠNG, PHỤ CẤP, THƯỞNG, PHÚC LỢI — KHOẢN NÀO CHỊU THUẾ, ĐÓNG BẢO HIỂM, ĐƯỢC TRỪ CHI PHÍ</t>
        </is>
      </c>
    </row>
    <row r="2" ht="34" customHeight="1">
      <c r="A2" s="2" t="inlineStr">
        <is>
          <t>Tài Chính Khởi Nghiệp · taichinhkhoinghiep.vn · Tra cứu ngày 22/10/2026. Mức A: đã đọc nguyên văn văn bản gốc. Mức B: trích qua nguồn thứ hai. Mức C: chưa có văn bản nói thẳng, là đề xuất của Tài Chính Khởi Nghiệp. Căn cứ 10.x: xem trang tính 4.</t>
        </is>
      </c>
    </row>
    <row r="4">
      <c r="A4" s="3" t="inlineStr">
        <is>
          <t>Số</t>
        </is>
      </c>
      <c r="B4" s="3" t="inlineStr">
        <is>
          <t>Khoản</t>
        </is>
      </c>
      <c r="C4" s="3" t="inlineStr">
        <is>
          <t>A. Chịu thuế thu nhập cá nhân?</t>
        </is>
      </c>
      <c r="D4" s="3" t="inlineStr">
        <is>
          <t>A. Mức</t>
        </is>
      </c>
      <c r="E4" s="3" t="inlineStr">
        <is>
          <t>A. Căn cứ</t>
        </is>
      </c>
      <c r="F4" s="3" t="inlineStr">
        <is>
          <t>B. Tính đóng bảo hiểm xã hội?</t>
        </is>
      </c>
      <c r="G4" s="3" t="inlineStr">
        <is>
          <t>B. Mức</t>
        </is>
      </c>
      <c r="H4" s="3" t="inlineStr">
        <is>
          <t>B. Căn cứ</t>
        </is>
      </c>
      <c r="I4" s="3" t="inlineStr">
        <is>
          <t>C. Được trừ chi phí thuế thu nhập doanh nghiệp?</t>
        </is>
      </c>
      <c r="J4" s="3" t="inlineStr">
        <is>
          <t>C. Mức</t>
        </is>
      </c>
      <c r="K4" s="3" t="inlineStr">
        <is>
          <t>C. Căn cứ</t>
        </is>
      </c>
      <c r="L4" s="3" t="inlineStr">
        <is>
          <t>D. Chứng từ cần có</t>
        </is>
      </c>
      <c r="M4" s="3" t="inlineStr">
        <is>
          <t>E. Công ty mình đang làm</t>
        </is>
      </c>
      <c r="N4" s="3" t="inlineStr">
        <is>
          <t>F. Ghi chú của công ty</t>
        </is>
      </c>
    </row>
    <row r="5">
      <c r="A5" s="4" t="inlineStr">
        <is>
          <t>1.1</t>
        </is>
      </c>
      <c r="B5" s="5" t="inlineStr">
        <is>
          <t>Lương theo công việc, chức danh</t>
        </is>
      </c>
      <c r="C5" s="5" t="inlineStr">
        <is>
          <t>Có. (1) Chịu thuế.</t>
        </is>
      </c>
      <c r="D5" s="5" t="inlineStr">
        <is>
          <t>A</t>
        </is>
      </c>
      <c r="E5" s="5" t="inlineStr">
        <is>
          <t>10.2 · khoản 1 Điều 8</t>
        </is>
      </c>
      <c r="F5" s="5" t="inlineStr">
        <is>
          <t>Có. (1) Đóng. (2) Không thấp hơn lương tối thiểu vùng.</t>
        </is>
      </c>
      <c r="G5" s="5" t="inlineStr">
        <is>
          <t>A</t>
        </is>
      </c>
      <c r="H5" s="5" t="inlineStr">
        <is>
          <t>10.5 · điểm b khoản 1 Điều 31</t>
        </is>
      </c>
      <c r="I5" s="5" t="inlineStr">
        <is>
          <t>Có. (1) Được trừ khi hợp đồng lao động ghi mức. (2) Chi trước hạn nộp quyết toán năm.</t>
        </is>
      </c>
      <c r="J5" s="5" t="inlineStr">
        <is>
          <t>A</t>
        </is>
      </c>
      <c r="K5" s="5" t="inlineStr">
        <is>
          <t>10.4 · điểm a, b, c khoản 8 Điều 10</t>
        </is>
      </c>
      <c r="L5" s="5" t="inlineStr">
        <is>
          <t>(1) Hợp đồng lao động, thang bảng lương. (2) Bảng chấm công, bảng lương. (3) Chứng từ chuyển khoản.</t>
        </is>
      </c>
      <c r="M5" s="5" t="inlineStr"/>
      <c r="N5" s="5" t="inlineStr"/>
    </row>
    <row r="6">
      <c r="A6" s="4" t="inlineStr">
        <is>
          <t>1.2</t>
        </is>
      </c>
      <c r="B6" s="5" t="inlineStr">
        <is>
          <t>Làm thêm giờ, làm đêm, ngày phép không nghỉ</t>
        </is>
      </c>
      <c r="C6" s="5" t="inlineStr">
        <is>
          <t>Không. (1) Miễn cả khoản tiền làm thêm, làm đêm đúng luật lao động. (2) Phần vượt mức luật chịu thuế. (3) Phải có bảng kê giờ làm thêm.</t>
        </is>
      </c>
      <c r="D6" s="5" t="inlineStr">
        <is>
          <t>A</t>
        </is>
      </c>
      <c r="E6" s="5" t="inlineStr">
        <is>
          <t>10.1 · khoản 8 Điều 4; 10.2 · Điều 26</t>
        </is>
      </c>
      <c r="F6" s="5" t="inlineStr">
        <is>
          <t>Không. (1) Không đóng, vì biến động theo giờ làm.</t>
        </is>
      </c>
      <c r="G6" s="5" t="inlineStr">
        <is>
          <t>B</t>
        </is>
      </c>
      <c r="H6" s="5" t="inlineStr">
        <is>
          <t>10.6 · Điều 7</t>
        </is>
      </c>
      <c r="I6" s="5" t="inlineStr">
        <is>
          <t>Có. (1) Được trừ. (2) Giờ vượt 40 giờ/tháng hoặc 200 giờ/năm thì phần vượt bị loại.</t>
        </is>
      </c>
      <c r="J6" s="5" t="inlineStr">
        <is>
          <t>A</t>
        </is>
      </c>
      <c r="K6" s="5" t="inlineStr">
        <is>
          <t>10.4 · khoản 23 Điều 10; 10.8 · Điều 107</t>
        </is>
      </c>
      <c r="L6" s="5" t="inlineStr">
        <is>
          <t>(1) Văn bản người lao động đồng ý làm thêm. (2) Bảng chấm công làm thêm. (3) Bảng kê tiền làm thêm.</t>
        </is>
      </c>
      <c r="M6" s="5" t="inlineStr"/>
      <c r="N6" s="5" t="inlineStr"/>
    </row>
    <row r="7">
      <c r="A7" s="4" t="inlineStr">
        <is>
          <t>1.3</t>
        </is>
      </c>
      <c r="B7" s="5" t="inlineStr">
        <is>
          <t>Trợ cấp thôi việc, mất việc</t>
        </is>
      </c>
      <c r="C7" s="5" t="inlineStr">
        <is>
          <t>Có điều kiện. (1) Không tính nếu mức chi ghi trong quy chế. (2) Phần đúng Bộ luật Lao động: không tính. (3) Phần chi cao hơn luật: không tính khi quy chế, hợp đồng lao động hoặc thoả ước ghi mức.</t>
        </is>
      </c>
      <c r="D7" s="5" t="inlineStr">
        <is>
          <t>A</t>
        </is>
      </c>
      <c r="E7" s="5" t="inlineStr">
        <is>
          <t>10.2 · điểm h khoản 3 Điều 8</t>
        </is>
      </c>
      <c r="F7" s="5" t="inlineStr">
        <is>
          <t>Không. (1) Không đóng.</t>
        </is>
      </c>
      <c r="G7" s="5" t="inlineStr">
        <is>
          <t>B</t>
        </is>
      </c>
      <c r="H7" s="5" t="inlineStr">
        <is>
          <t>10.5 · điểm b khoản 1 Điều 31</t>
        </is>
      </c>
      <c r="I7" s="5" t="inlineStr">
        <is>
          <t>Có. (1) Được trừ khi chi đúng quy định.</t>
        </is>
      </c>
      <c r="J7" s="5" t="inlineStr">
        <is>
          <t>A</t>
        </is>
      </c>
      <c r="K7" s="5" t="inlineStr">
        <is>
          <t>10.4 · điểm k khoản 8 Điều 10</t>
        </is>
      </c>
      <c r="L7" s="5" t="inlineStr">
        <is>
          <t>(1) Quyết định chấm dứt hợp đồng. (2) Bảng tính trợ cấp. (3) Chứng từ chuyển khoản.</t>
        </is>
      </c>
      <c r="M7" s="5" t="inlineStr"/>
      <c r="N7" s="5" t="inlineStr"/>
    </row>
    <row r="8">
      <c r="A8" s="4" t="inlineStr">
        <is>
          <t>2.1</t>
        </is>
      </c>
      <c r="B8" s="5" t="inlineStr">
        <is>
          <t>Phụ cấp chức vụ, trách nhiệm</t>
        </is>
      </c>
      <c r="C8" s="5" t="inlineStr">
        <is>
          <t>Có. (1) Chịu thuế.</t>
        </is>
      </c>
      <c r="D8" s="5" t="inlineStr">
        <is>
          <t>A</t>
        </is>
      </c>
      <c r="E8" s="5" t="inlineStr">
        <is>
          <t>10.2 · khoản 3 Điều 8</t>
        </is>
      </c>
      <c r="F8" s="5" t="inlineStr">
        <is>
          <t>Có. (1) Đóng, vì là phụ cấp lương.</t>
        </is>
      </c>
      <c r="G8" s="5" t="inlineStr">
        <is>
          <t>A</t>
        </is>
      </c>
      <c r="H8" s="5" t="inlineStr">
        <is>
          <t>10.5 · điểm b khoản 1 Điều 31</t>
        </is>
      </c>
      <c r="I8" s="5" t="inlineStr">
        <is>
          <t>Có. (1) Được trừ khi hợp đồng hoặc quy chế ghi mức.</t>
        </is>
      </c>
      <c r="J8" s="5" t="inlineStr">
        <is>
          <t>A</t>
        </is>
      </c>
      <c r="K8" s="5" t="inlineStr">
        <is>
          <t>10.4 · điểm b khoản 8 Điều 10</t>
        </is>
      </c>
      <c r="L8" s="5" t="inlineStr">
        <is>
          <t>(1) Quyết định bổ nhiệm. (2) Hợp đồng hoặc phụ lục ghi số tiền.</t>
        </is>
      </c>
      <c r="M8" s="5" t="inlineStr"/>
      <c r="N8" s="5" t="inlineStr"/>
    </row>
    <row r="9">
      <c r="A9" s="4" t="inlineStr">
        <is>
          <t>2.2</t>
        </is>
      </c>
      <c r="B9" s="5" t="inlineStr">
        <is>
          <t>Phụ cấp thâm niên</t>
        </is>
      </c>
      <c r="C9" s="5" t="inlineStr">
        <is>
          <t>Có. (1) Chịu thuế.</t>
        </is>
      </c>
      <c r="D9" s="5" t="inlineStr">
        <is>
          <t>A</t>
        </is>
      </c>
      <c r="E9" s="5" t="inlineStr">
        <is>
          <t>10.2 · khoản 3 Điều 8</t>
        </is>
      </c>
      <c r="F9" s="5" t="inlineStr">
        <is>
          <t>Có. (1) Đóng, vì là phụ cấp lương.</t>
        </is>
      </c>
      <c r="G9" s="5" t="inlineStr">
        <is>
          <t>A</t>
        </is>
      </c>
      <c r="H9" s="5" t="inlineStr">
        <is>
          <t>10.5 · điểm b khoản 1 Điều 31</t>
        </is>
      </c>
      <c r="I9" s="5" t="inlineStr">
        <is>
          <t>Có. (1) Được trừ khi quy chế ghi cách tính theo năm làm việc.</t>
        </is>
      </c>
      <c r="J9" s="5" t="inlineStr">
        <is>
          <t>A</t>
        </is>
      </c>
      <c r="K9" s="5" t="inlineStr">
        <is>
          <t>10.4 · điểm b khoản 8 Điều 10</t>
        </is>
      </c>
      <c r="L9" s="5" t="inlineStr">
        <is>
          <t>(1) Quy chế lương ghi cách tính. (2) Bảng lương tách dòng thâm niên.</t>
        </is>
      </c>
      <c r="M9" s="5" t="inlineStr"/>
      <c r="N9" s="5" t="inlineStr"/>
    </row>
    <row r="10">
      <c r="A10" s="4" t="inlineStr">
        <is>
          <t>2.3</t>
        </is>
      </c>
      <c r="B10" s="5" t="inlineStr">
        <is>
          <t>Phụ cấp độc hại, nguy hiểm</t>
        </is>
      </c>
      <c r="C10" s="6" t="inlineStr">
        <is>
          <t>Một phần. (1) Không tính khi nghề thuộc danh mục độc hại, nguy hiểm của Bộ. (2) Doanh nghiệp tự đặt mức: chưa có hướng dẫn mức tối đa, tụi mình đề xuất giữ đúng thang bảng lương.</t>
        </is>
      </c>
      <c r="D10" s="6" t="inlineStr">
        <is>
          <t>C</t>
        </is>
      </c>
      <c r="E10" s="6" t="inlineStr">
        <is>
          <t>10.2 · điểm d khoản 3 Điều 8</t>
        </is>
      </c>
      <c r="F10" s="5" t="inlineStr">
        <is>
          <t>Có. (1) Đóng, vì là phụ cấp lương.</t>
        </is>
      </c>
      <c r="G10" s="5" t="inlineStr">
        <is>
          <t>A</t>
        </is>
      </c>
      <c r="H10" s="5" t="inlineStr">
        <is>
          <t>10.5 · điểm b khoản 1 Điều 31</t>
        </is>
      </c>
      <c r="I10" s="5" t="inlineStr">
        <is>
          <t>Có. (1) Được trừ khi hợp đồng hoặc quy chế ghi mức.</t>
        </is>
      </c>
      <c r="J10" s="5" t="inlineStr">
        <is>
          <t>A</t>
        </is>
      </c>
      <c r="K10" s="5" t="inlineStr">
        <is>
          <t>10.4 · điểm b khoản 8 Điều 10</t>
        </is>
      </c>
      <c r="L10" s="5" t="inlineStr">
        <is>
          <t>(1) Danh mục nghề độc hại áp cho vị trí. (2) Kết quả quan trắc môi trường lao động. (3) Quy chế ghi mức.</t>
        </is>
      </c>
      <c r="M10" s="5" t="inlineStr"/>
      <c r="N10" s="5" t="inlineStr"/>
    </row>
    <row r="11">
      <c r="A11" s="4" t="inlineStr">
        <is>
          <t>2.4</t>
        </is>
      </c>
      <c r="B11" s="5" t="inlineStr">
        <is>
          <t>Phụ cấp khu vực, thu hút</t>
        </is>
      </c>
      <c r="C11" s="5" t="inlineStr">
        <is>
          <t>Không. (1) Không tính. (2) Phần cao hơn mức nhà nước quy định thì chịu thuế.</t>
        </is>
      </c>
      <c r="D11" s="5" t="inlineStr">
        <is>
          <t>A</t>
        </is>
      </c>
      <c r="E11" s="5" t="inlineStr">
        <is>
          <t>10.2 · điểm đ khoản 3 Điều 8</t>
        </is>
      </c>
      <c r="F11" s="5" t="inlineStr">
        <is>
          <t>Có. (1) Đóng, vì là phụ cấp lương.</t>
        </is>
      </c>
      <c r="G11" s="5" t="inlineStr">
        <is>
          <t>A</t>
        </is>
      </c>
      <c r="H11" s="5" t="inlineStr">
        <is>
          <t>10.5 · điểm b khoản 1 Điều 31</t>
        </is>
      </c>
      <c r="I11" s="5" t="inlineStr">
        <is>
          <t>Có. (1) Được trừ khi hợp đồng ghi nơi làm việc và mức.</t>
        </is>
      </c>
      <c r="J11" s="5" t="inlineStr">
        <is>
          <t>A</t>
        </is>
      </c>
      <c r="K11" s="5" t="inlineStr">
        <is>
          <t>10.4 · điểm b khoản 8 Điều 10</t>
        </is>
      </c>
      <c r="L11" s="5" t="inlineStr">
        <is>
          <t>(1) Hợp đồng ghi nơi làm việc. (2) Văn bản mức phụ cấp khu vực đang áp.</t>
        </is>
      </c>
      <c r="M11" s="5" t="inlineStr"/>
      <c r="N11" s="5" t="inlineStr"/>
    </row>
    <row r="12">
      <c r="A12" s="4" t="inlineStr">
        <is>
          <t>2.5</t>
        </is>
      </c>
      <c r="B12" s="5" t="inlineStr">
        <is>
          <t>Tiền ăn giữa ca, ăn trưa</t>
        </is>
      </c>
      <c r="C12" s="5" t="inlineStr">
        <is>
          <t>Một phần. (1) Trả tiền: không tính tới 1,2 triệu đồng/người/tháng, từ 01/07/2026. (2) Phần vượt 1,2 triệu đồng chịu thuế. (3) Công ty nấu, mua suất, phát phiếu ăn: không tính.</t>
        </is>
      </c>
      <c r="D12" s="5" t="inlineStr">
        <is>
          <t>A</t>
        </is>
      </c>
      <c r="E12" s="5" t="inlineStr">
        <is>
          <t>10.2 · điểm g khoản 2 Điều 8; điểm b khoản 1 Điều 69</t>
        </is>
      </c>
      <c r="F12" s="5" t="inlineStr">
        <is>
          <t>Không. (1) Không đóng, nếu ghi thành mục riêng trong hợp đồng.</t>
        </is>
      </c>
      <c r="G12" s="5" t="inlineStr">
        <is>
          <t>B</t>
        </is>
      </c>
      <c r="H12" s="5" t="inlineStr">
        <is>
          <t>10.7 · khoản 5 Điều 3</t>
        </is>
      </c>
      <c r="I12" s="5" t="inlineStr">
        <is>
          <t>Có. (1) Được trừ khi quy chế ghi mức. (2) Nghị định 320/2025 không đặt trần riêng.</t>
        </is>
      </c>
      <c r="J12" s="5" t="inlineStr">
        <is>
          <t>B</t>
        </is>
      </c>
      <c r="K12" s="5" t="inlineStr">
        <is>
          <t>10.4 · điểm b khoản 8 Điều 10</t>
        </is>
      </c>
      <c r="L12" s="5" t="inlineStr">
        <is>
          <t>(1) Quy chế ghi mức một ngày hoặc một tháng. (2) Bảng chấm công. (3) Hoá đơn suất ăn nếu đặt ngoài.</t>
        </is>
      </c>
      <c r="M12" s="5" t="inlineStr"/>
      <c r="N12" s="5" t="inlineStr"/>
    </row>
    <row r="13">
      <c r="A13" s="4" t="inlineStr">
        <is>
          <t>2.6</t>
        </is>
      </c>
      <c r="B13" s="5" t="inlineStr">
        <is>
          <t>Khoán điện thoại</t>
        </is>
      </c>
      <c r="C13" s="5" t="inlineStr">
        <is>
          <t>Một phần. (1) Khoán đúng mức quy chế: không tính. (2) Phần cao hơn mức quy chế chịu thuế.</t>
        </is>
      </c>
      <c r="D13" s="5" t="inlineStr">
        <is>
          <t>A</t>
        </is>
      </c>
      <c r="E13" s="5" t="inlineStr">
        <is>
          <t>10.2 · điểm đ khoản 2 Điều 8</t>
        </is>
      </c>
      <c r="F13" s="5" t="inlineStr">
        <is>
          <t>Không. (1) Không đóng, nếu ghi thành mục riêng.</t>
        </is>
      </c>
      <c r="G13" s="5" t="inlineStr">
        <is>
          <t>B</t>
        </is>
      </c>
      <c r="H13" s="5" t="inlineStr">
        <is>
          <t>10.7 · khoản 5 Điều 3</t>
        </is>
      </c>
      <c r="I13" s="5" t="inlineStr">
        <is>
          <t>Có. (1) Được trừ khi quy chế tài chính ghi mức khoán theo chức danh.</t>
        </is>
      </c>
      <c r="J13" s="5" t="inlineStr">
        <is>
          <t>B</t>
        </is>
      </c>
      <c r="K13" s="5" t="inlineStr">
        <is>
          <t>10.4 · điểm b khoản 8 Điều 10</t>
        </is>
      </c>
      <c r="L13" s="5" t="inlineStr">
        <is>
          <t>(1) Quy chế tài chính ghi mức khoán. (2) Bảng lương tách dòng điện thoại.</t>
        </is>
      </c>
      <c r="M13" s="5" t="inlineStr"/>
      <c r="N13" s="5" t="inlineStr"/>
    </row>
    <row r="14">
      <c r="A14" s="4" t="inlineStr">
        <is>
          <t>2.7</t>
        </is>
      </c>
      <c r="B14" s="5" t="inlineStr">
        <is>
          <t>Hỗ trợ xăng xe, đi lại</t>
        </is>
      </c>
      <c r="C14" s="5" t="inlineStr">
        <is>
          <t>Có. (1) Trả tiền vào lương: chịu thuế. (2) Xe công ty đưa đón theo quy chế: không tính.</t>
        </is>
      </c>
      <c r="D14" s="5" t="inlineStr">
        <is>
          <t>A</t>
        </is>
      </c>
      <c r="E14" s="5" t="inlineStr">
        <is>
          <t>10.2 · khoản 1, điểm c khoản 4 Điều 8</t>
        </is>
      </c>
      <c r="F14" s="5" t="inlineStr">
        <is>
          <t>Không. (1) Không đóng, nếu ghi thành mục riêng.</t>
        </is>
      </c>
      <c r="G14" s="5" t="inlineStr">
        <is>
          <t>B</t>
        </is>
      </c>
      <c r="H14" s="5" t="inlineStr">
        <is>
          <t>10.7 · khoản 5 Điều 3</t>
        </is>
      </c>
      <c r="I14" s="5" t="inlineStr">
        <is>
          <t>Có. (1) Được trừ khi hợp đồng hoặc quy chế ghi điều kiện và mức.</t>
        </is>
      </c>
      <c r="J14" s="5" t="inlineStr">
        <is>
          <t>A</t>
        </is>
      </c>
      <c r="K14" s="5" t="inlineStr">
        <is>
          <t>10.4 · điểm b khoản 8 Điều 10</t>
        </is>
      </c>
      <c r="L14" s="5" t="inlineStr">
        <is>
          <t>(1) Quy chế ghi mức. (2) Hợp đồng thuê xe đưa đón, nếu có.</t>
        </is>
      </c>
      <c r="M14" s="5" t="inlineStr"/>
      <c r="N14" s="5" t="inlineStr"/>
    </row>
    <row r="15">
      <c r="A15" s="4" t="inlineStr">
        <is>
          <t>2.8</t>
        </is>
      </c>
      <c r="B15" s="5" t="inlineStr">
        <is>
          <t>Tiền nhà ở</t>
        </is>
      </c>
      <c r="C15" s="5" t="inlineStr">
        <is>
          <t>Một phần. (1) Công ty trả thay tiền thuê: tính theo số thực trả, tối đa 15% thu nhập chịu thuế khác. (2) Nhà công ty tự xây cho người lao động ở: không tính. (3) Đưa tiền mặt hỗ trợ nhà: chịu thuế toàn bộ.</t>
        </is>
      </c>
      <c r="D15" s="5" t="inlineStr">
        <is>
          <t>A</t>
        </is>
      </c>
      <c r="E15" s="5" t="inlineStr">
        <is>
          <t>10.2 · điểm h khoản 2 Điều 8</t>
        </is>
      </c>
      <c r="F15" s="5" t="inlineStr">
        <is>
          <t>Không. (1) Không đóng, nếu ghi thành mục riêng.</t>
        </is>
      </c>
      <c r="G15" s="5" t="inlineStr">
        <is>
          <t>B</t>
        </is>
      </c>
      <c r="H15" s="5" t="inlineStr">
        <is>
          <t>10.7 · khoản 5 Điều 3</t>
        </is>
      </c>
      <c r="I15" s="5" t="inlineStr">
        <is>
          <t>Có. (1) Được trừ khi hợp đồng lao động ghi khoản tiền nhà và có hoá đơn.</t>
        </is>
      </c>
      <c r="J15" s="5" t="inlineStr">
        <is>
          <t>A</t>
        </is>
      </c>
      <c r="K15" s="5" t="inlineStr">
        <is>
          <t>10.4 · điểm b2 khoản 8 Điều 10</t>
        </is>
      </c>
      <c r="L15" s="5" t="inlineStr">
        <is>
          <t>(1) Hợp đồng thuê nhà. (2) Hoá đơn tiền thuê. (3) Hợp đồng lao động ghi khoản tiền nhà.</t>
        </is>
      </c>
      <c r="M15" s="5" t="inlineStr"/>
      <c r="N15" s="5" t="inlineStr"/>
    </row>
    <row r="16">
      <c r="A16" s="4" t="inlineStr">
        <is>
          <t>2.9</t>
        </is>
      </c>
      <c r="B16" s="5" t="inlineStr">
        <is>
          <t>Trang phục</t>
        </is>
      </c>
      <c r="C16" s="6" t="inlineStr">
        <is>
          <t>Một phần. (1) Bằng tiền: phần vượt 05 triệu đồng/người/năm chịu thuế. (2) Đồng phục hiện vật: chưa có câu riêng, tụi mình đề xuất không tính.</t>
        </is>
      </c>
      <c r="D16" s="6" t="inlineStr">
        <is>
          <t>C</t>
        </is>
      </c>
      <c r="E16" s="6" t="inlineStr">
        <is>
          <t>10.2 · điểm đ khoản 2 Điều 8</t>
        </is>
      </c>
      <c r="F16" s="6" t="inlineStr">
        <is>
          <t>Chưa rõ. (1) Phát hiện vật hoặc trả một lần: tụi mình đề xuất không đóng. (2) Chia đều hằng tháng vào lương: dễ bị tính là khoản bổ sung.</t>
        </is>
      </c>
      <c r="G16" s="6" t="inlineStr">
        <is>
          <t>C</t>
        </is>
      </c>
      <c r="H16" s="6" t="inlineStr">
        <is>
          <t>10.6 · Điều 7</t>
        </is>
      </c>
      <c r="I16" s="5" t="inlineStr">
        <is>
          <t>Có. (1) Bằng tiền: tối đa 05 triệu đồng/người/năm. (2) Hiện vật: không giới hạn, phải có hoá đơn.</t>
        </is>
      </c>
      <c r="J16" s="5" t="inlineStr">
        <is>
          <t>A</t>
        </is>
      </c>
      <c r="K16" s="5" t="inlineStr">
        <is>
          <t>10.4 · điểm đ khoản 8 Điều 10</t>
        </is>
      </c>
      <c r="L16" s="5" t="inlineStr">
        <is>
          <t>(1) Quy chế ghi mức. (2) Hoá đơn may đồng phục. (3) Danh sách ký nhận.</t>
        </is>
      </c>
      <c r="M16" s="5" t="inlineStr"/>
      <c r="N16" s="5" t="inlineStr"/>
    </row>
    <row r="17">
      <c r="A17" s="4" t="inlineStr">
        <is>
          <t>2.10</t>
        </is>
      </c>
      <c r="B17" s="5" t="inlineStr">
        <is>
          <t>Công tác phí</t>
        </is>
      </c>
      <c r="C17" s="5" t="inlineStr">
        <is>
          <t>Không. (1) Thanh toán theo quyết định cử đi, có hoá đơn: không tính. (2) Khoán vượt mức quy chế: phần vượt chịu thuế.</t>
        </is>
      </c>
      <c r="D17" s="5" t="inlineStr">
        <is>
          <t>A</t>
        </is>
      </c>
      <c r="E17" s="5" t="inlineStr">
        <is>
          <t>10.2 · điểm k khoản 4, điểm đ khoản 2 Điều 8</t>
        </is>
      </c>
      <c r="F17" s="5" t="inlineStr">
        <is>
          <t>Không. (1) Không đóng, vì là chi phí đi công tác, không phải tiền lương.</t>
        </is>
      </c>
      <c r="G17" s="5" t="inlineStr">
        <is>
          <t>B</t>
        </is>
      </c>
      <c r="H17" s="5" t="inlineStr">
        <is>
          <t>10.5 · điểm b khoản 1 Điều 31</t>
        </is>
      </c>
      <c r="I17" s="5" t="inlineStr">
        <is>
          <t>Có. (1) Được trừ khi có hoá đơn, chứng từ. (2) Khoán theo quy chế cũng được trừ. (3) Từ 05 triệu đồng, nhân viên tự chuyển khoản vẫn được, nếu quy chế cho phép.</t>
        </is>
      </c>
      <c r="J17" s="5" t="inlineStr">
        <is>
          <t>A</t>
        </is>
      </c>
      <c r="K17" s="5" t="inlineStr">
        <is>
          <t>10.4 · điểm h khoản 8 Điều 10</t>
        </is>
      </c>
      <c r="L17" s="5" t="inlineStr">
        <is>
          <t>(1) Quyết định cử đi công tác. (2) Hoá đơn vé, khách sạn. (3) Giấy đề nghị thanh toán.</t>
        </is>
      </c>
      <c r="M17" s="5" t="inlineStr"/>
      <c r="N17" s="5" t="inlineStr"/>
    </row>
    <row r="18">
      <c r="A18" s="4" t="inlineStr">
        <is>
          <t>3.1</t>
        </is>
      </c>
      <c r="B18" s="5" t="inlineStr">
        <is>
          <t>Thưởng Tết, tháng 13, thưởng hiệu quả công việc</t>
        </is>
      </c>
      <c r="C18" s="5" t="inlineStr">
        <is>
          <t>Có. (1) Chịu thuế, cộng vào tháng nhận.</t>
        </is>
      </c>
      <c r="D18" s="5" t="inlineStr">
        <is>
          <t>A</t>
        </is>
      </c>
      <c r="E18" s="5" t="inlineStr">
        <is>
          <t>10.2 · điểm i khoản 2 Điều 8</t>
        </is>
      </c>
      <c r="F18" s="5" t="inlineStr">
        <is>
          <t>Không. (1) Không đóng, vì thưởng theo kết quả kinh doanh.</t>
        </is>
      </c>
      <c r="G18" s="5" t="inlineStr">
        <is>
          <t>B</t>
        </is>
      </c>
      <c r="H18" s="5" t="inlineStr">
        <is>
          <t>10.8 · Điều 104; 10.6 · Điều 7</t>
        </is>
      </c>
      <c r="I18" s="5" t="inlineStr">
        <is>
          <t>Có. (1) Được trừ khi quy chế thưởng ghi điều kiện và mức. (2) Chi trước hạn nộp quyết toán năm. (3) Không cộng vào trần phúc lợi.</t>
        </is>
      </c>
      <c r="J18" s="5" t="inlineStr">
        <is>
          <t>A</t>
        </is>
      </c>
      <c r="K18" s="5" t="inlineStr">
        <is>
          <t>10.4 · điểm b, c khoản 8 Điều 10</t>
        </is>
      </c>
      <c r="L18" s="5" t="inlineStr">
        <is>
          <t>(1) Quy chế thưởng đã công bố. (2) Quyết định thưởng, bảng thưởng. (3) Chứng từ chuyển khoản.</t>
        </is>
      </c>
      <c r="M18" s="5" t="inlineStr"/>
      <c r="N18" s="5" t="inlineStr"/>
    </row>
    <row r="19">
      <c r="A19" s="4" t="inlineStr">
        <is>
          <t>3.2</t>
        </is>
      </c>
      <c r="B19" s="5" t="inlineStr">
        <is>
          <t>Thưởng sáng kiến</t>
        </is>
      </c>
      <c r="C19" s="5" t="inlineStr">
        <is>
          <t>Có. (1) Chịu thuế. (2) Không tính khi cơ quan nhà nước công nhận sáng kiến.</t>
        </is>
      </c>
      <c r="D19" s="5" t="inlineStr">
        <is>
          <t>A</t>
        </is>
      </c>
      <c r="E19" s="5" t="inlineStr">
        <is>
          <t>10.2 · điểm a khoản 4 Điều 8</t>
        </is>
      </c>
      <c r="F19" s="5" t="inlineStr">
        <is>
          <t>Không. (1) Không đóng, nếu ghi thành mục riêng.</t>
        </is>
      </c>
      <c r="G19" s="5" t="inlineStr">
        <is>
          <t>B</t>
        </is>
      </c>
      <c r="H19" s="5" t="inlineStr">
        <is>
          <t>10.7 · khoản 5 Điều 3</t>
        </is>
      </c>
      <c r="I19" s="5" t="inlineStr">
        <is>
          <t>Có. (1) Được trừ khi có quy chế thưởng sáng kiến và hội đồng nghiệm thu.</t>
        </is>
      </c>
      <c r="J19" s="5" t="inlineStr">
        <is>
          <t>A</t>
        </is>
      </c>
      <c r="K19" s="5" t="inlineStr">
        <is>
          <t>10.4 · điểm e khoản 8 Điều 10</t>
        </is>
      </c>
      <c r="L19" s="5" t="inlineStr">
        <is>
          <t>(1) Quy chế thưởng sáng kiến. (2) Biên bản hội đồng nghiệm thu. (3) Quyết định thưởng.</t>
        </is>
      </c>
      <c r="M19" s="5" t="inlineStr"/>
      <c r="N19" s="5" t="inlineStr"/>
    </row>
    <row r="20">
      <c r="A20" s="4" t="inlineStr">
        <is>
          <t>3.3</t>
        </is>
      </c>
      <c r="B20" s="5" t="inlineStr">
        <is>
          <t>Cổ phiếu thưởng</t>
        </is>
      </c>
      <c r="C20" s="5" t="inlineStr">
        <is>
          <t>Chưa. (1) Chưa tính lúc nhận. (2) Khi bán: tính theo giá sổ sách lúc thưởng, khấu trừ 10%.</t>
        </is>
      </c>
      <c r="D20" s="5" t="inlineStr">
        <is>
          <t>A</t>
        </is>
      </c>
      <c r="E20" s="5" t="inlineStr">
        <is>
          <t>10.2 · điểm a khoản 3 Điều 50</t>
        </is>
      </c>
      <c r="F20" s="5" t="inlineStr">
        <is>
          <t>Không. (1) Không đóng.</t>
        </is>
      </c>
      <c r="G20" s="5" t="inlineStr">
        <is>
          <t>B</t>
        </is>
      </c>
      <c r="H20" s="5" t="inlineStr">
        <is>
          <t>10.5 · điểm b khoản 1 Điều 31</t>
        </is>
      </c>
      <c r="I20" s="6" t="inlineStr">
        <is>
          <t>Không. (1) Chưa có câu riêng. (2) Khoản liên quan phát hành cổ phiếu không được trừ.</t>
        </is>
      </c>
      <c r="J20" s="6" t="inlineStr">
        <is>
          <t>C</t>
        </is>
      </c>
      <c r="K20" s="6" t="inlineStr">
        <is>
          <t>10.4 · khoản 19 Điều 10</t>
        </is>
      </c>
      <c r="L20" s="5" t="inlineStr">
        <is>
          <t>(1) Nghị quyết đại hội đồng cổ đông. (2) Danh sách người nhận. (3) Xác nhận lưu ký.</t>
        </is>
      </c>
      <c r="M20" s="5" t="inlineStr"/>
      <c r="N20" s="5" t="inlineStr"/>
    </row>
    <row r="21">
      <c r="A21" s="4" t="inlineStr">
        <is>
          <t>4.1</t>
        </is>
      </c>
      <c r="B21" s="5" t="inlineStr">
        <is>
          <t>Quà hiện vật ngày lễ, sinh nhật</t>
        </is>
      </c>
      <c r="C21" s="5" t="inlineStr">
        <is>
          <t>Có. (1) Chịu thuế theo giá thị trường lúc nhận.</t>
        </is>
      </c>
      <c r="D21" s="5" t="inlineStr">
        <is>
          <t>A</t>
        </is>
      </c>
      <c r="E21" s="5" t="inlineStr">
        <is>
          <t>10.2 · điểm i, k khoản 2 Điều 8; khoản 2 Điều 17</t>
        </is>
      </c>
      <c r="F21" s="5" t="inlineStr">
        <is>
          <t>Không. (1) Không đóng.</t>
        </is>
      </c>
      <c r="G21" s="5" t="inlineStr">
        <is>
          <t>B</t>
        </is>
      </c>
      <c r="H21" s="5" t="inlineStr">
        <is>
          <t>10.7 · khoản 5 Điều 3</t>
        </is>
      </c>
      <c r="I21" s="6" t="inlineStr">
        <is>
          <t>Có trần. (1) Cộng vào rổ phúc lợi, trần 01 tháng lương bình quân. (2) Chưa có câu nêu đích danh quà lễ, tụi mình xếp vào phúc lợi khác.</t>
        </is>
      </c>
      <c r="J21" s="6" t="inlineStr">
        <is>
          <t>C</t>
        </is>
      </c>
      <c r="K21" s="6" t="inlineStr">
        <is>
          <t>10.4 · điểm d khoản 4 Điều 10</t>
        </is>
      </c>
      <c r="L21" s="5" t="inlineStr">
        <is>
          <t>(1) Quyết định tặng quà. (2) Hoá đơn mua và hoá đơn hàng tặng. (3) Danh sách ký nhận.</t>
        </is>
      </c>
      <c r="M21" s="5" t="inlineStr"/>
      <c r="N21" s="5" t="inlineStr"/>
    </row>
    <row r="22">
      <c r="A22" s="4" t="inlineStr">
        <is>
          <t>4.2</t>
        </is>
      </c>
      <c r="B22" s="5" t="inlineStr">
        <is>
          <t>Hiếu, hỉ</t>
        </is>
      </c>
      <c r="C22" s="5" t="inlineStr">
        <is>
          <t>Không. (1) Không tính, nếu theo quy chế và trong mức được trừ thuế doanh nghiệp.</t>
        </is>
      </c>
      <c r="D22" s="5" t="inlineStr">
        <is>
          <t>A</t>
        </is>
      </c>
      <c r="E22" s="5" t="inlineStr">
        <is>
          <t>10.2 · điểm m khoản 4 Điều 8</t>
        </is>
      </c>
      <c r="F22" s="5" t="inlineStr">
        <is>
          <t>Không. (1) Không đóng.</t>
        </is>
      </c>
      <c r="G22" s="5" t="inlineStr">
        <is>
          <t>B</t>
        </is>
      </c>
      <c r="H22" s="5" t="inlineStr">
        <is>
          <t>10.7 · khoản 5 Điều 3</t>
        </is>
      </c>
      <c r="I22" s="5" t="inlineStr">
        <is>
          <t>Có trần. (1) Phúc lợi, trần 01 tháng lương bình quân.</t>
        </is>
      </c>
      <c r="J22" s="5" t="inlineStr">
        <is>
          <t>A</t>
        </is>
      </c>
      <c r="K22" s="5" t="inlineStr">
        <is>
          <t>10.4 · điểm d khoản 4 Điều 10</t>
        </is>
      </c>
      <c r="L22" s="5" t="inlineStr">
        <is>
          <t>(1) Quy chế ghi mức. (2) Thiệp cưới hoặc giấy báo tang. (3) Phiếu chi có ký nhận.</t>
        </is>
      </c>
      <c r="M22" s="5" t="inlineStr"/>
      <c r="N22" s="5" t="inlineStr"/>
    </row>
    <row r="23">
      <c r="A23" s="4" t="inlineStr">
        <is>
          <t>4.3</t>
        </is>
      </c>
      <c r="B23" s="5" t="inlineStr">
        <is>
          <t>Khám sức khoẻ định kỳ</t>
        </is>
      </c>
      <c r="C23" s="6" t="inlineStr">
        <is>
          <t>Chưa rõ. (1) Chưa có câu riêng. (2) Tụi mình đề xuất không tính khi khám đúng nghĩa vụ luật. (3) Gói tự chọn ghi tên từng người có rủi ro bị tính.</t>
        </is>
      </c>
      <c r="D23" s="6" t="inlineStr">
        <is>
          <t>C</t>
        </is>
      </c>
      <c r="E23" s="6" t="inlineStr">
        <is>
          <t>10.2 · điểm d khoản 2 Điều 8</t>
        </is>
      </c>
      <c r="F23" s="5" t="inlineStr">
        <is>
          <t>Không. (1) Không đóng.</t>
        </is>
      </c>
      <c r="G23" s="5" t="inlineStr">
        <is>
          <t>B</t>
        </is>
      </c>
      <c r="H23" s="5" t="inlineStr">
        <is>
          <t>10.5 · điểm b khoản 1 Điều 31</t>
        </is>
      </c>
      <c r="I23" s="6" t="inlineStr">
        <is>
          <t>Có. (1) Nghĩa vụ của người sử dụng lao động. (2) Tụi mình đề xuất không cộng vào trần phúc lợi.</t>
        </is>
      </c>
      <c r="J23" s="6" t="inlineStr">
        <is>
          <t>C</t>
        </is>
      </c>
      <c r="K23" s="6" t="inlineStr">
        <is>
          <t>10.9 · Điều 21</t>
        </is>
      </c>
      <c r="L23" s="5" t="inlineStr">
        <is>
          <t>(1) Hợp đồng với cơ sở khám. (2) Hoá đơn. (3) Danh sách người đã khám.</t>
        </is>
      </c>
      <c r="M23" s="5" t="inlineStr"/>
      <c r="N23" s="5" t="inlineStr"/>
    </row>
    <row r="24">
      <c r="A24" s="4" t="inlineStr">
        <is>
          <t>4.4</t>
        </is>
      </c>
      <c r="B24" s="5" t="inlineStr">
        <is>
          <t>Bảo hiểm sức khoẻ, tai nạn tự nguyện</t>
        </is>
      </c>
      <c r="C24" s="5" t="inlineStr">
        <is>
          <t>Không. (1) Không tính, nếu loại không tích luỹ phí.</t>
        </is>
      </c>
      <c r="D24" s="5" t="inlineStr">
        <is>
          <t>A</t>
        </is>
      </c>
      <c r="E24" s="5" t="inlineStr">
        <is>
          <t>10.2 · điểm h khoản 4 Điều 8</t>
        </is>
      </c>
      <c r="F24" s="5" t="inlineStr">
        <is>
          <t>Không. (1) Không đóng.</t>
        </is>
      </c>
      <c r="G24" s="5" t="inlineStr">
        <is>
          <t>B</t>
        </is>
      </c>
      <c r="H24" s="5" t="inlineStr">
        <is>
          <t>10.5 · điểm b khoản 1 Điều 31</t>
        </is>
      </c>
      <c r="I24" s="5" t="inlineStr">
        <is>
          <t>Có trần. (1) Phúc lợi, trần 01 tháng lương bình quân.</t>
        </is>
      </c>
      <c r="J24" s="5" t="inlineStr">
        <is>
          <t>A</t>
        </is>
      </c>
      <c r="K24" s="5" t="inlineStr">
        <is>
          <t>10.4 · điểm d khoản 4 Điều 10</t>
        </is>
      </c>
      <c r="L24" s="5" t="inlineStr">
        <is>
          <t>(1) Hợp đồng bảo hiểm. (2) Danh sách người được bảo hiểm. (3) Hoá đơn.</t>
        </is>
      </c>
      <c r="M24" s="5" t="inlineStr"/>
      <c r="N24" s="5" t="inlineStr"/>
    </row>
    <row r="25">
      <c r="A25" s="4" t="inlineStr">
        <is>
          <t>4.5</t>
        </is>
      </c>
      <c r="B25" s="5" t="inlineStr">
        <is>
          <t>Bảo hiểm nhân thọ, hưu trí tự nguyện</t>
        </is>
      </c>
      <c r="C25" s="5" t="inlineStr">
        <is>
          <t>Một phần. (1) Hưu trí bổ sung, tự nguyện: tính vào thu nhập, được trừ tối đa 03 triệu đồng/tháng. (2) Nhân thọ có tích luỹ của công ty bảo hiểm Việt Nam: chưa tính lúc mua, đáo hạn khấu trừ 10%.</t>
        </is>
      </c>
      <c r="D25" s="5" t="inlineStr">
        <is>
          <t>A</t>
        </is>
      </c>
      <c r="E25" s="5" t="inlineStr">
        <is>
          <t>10.2 · điểm e khoản 2 Điều 8; điểm a khoản 2 Điều 46; điểm b khoản 3 Điều 50</t>
        </is>
      </c>
      <c r="F25" s="5" t="inlineStr">
        <is>
          <t>Không. (1) Không đóng.</t>
        </is>
      </c>
      <c r="G25" s="5" t="inlineStr">
        <is>
          <t>B</t>
        </is>
      </c>
      <c r="H25" s="5" t="inlineStr">
        <is>
          <t>10.5 · điểm b khoản 1 Điều 31</t>
        </is>
      </c>
      <c r="I25" s="5" t="inlineStr">
        <is>
          <t>Có trần. (1) Tối đa 05 triệu đồng/người/tháng. (2) Hợp đồng hoặc quy chế ghi điều kiện, mức. (3) Còn nợ bảo hiểm bắt buộc thì không được trừ.</t>
        </is>
      </c>
      <c r="J25" s="5" t="inlineStr">
        <is>
          <t>A</t>
        </is>
      </c>
      <c r="K25" s="5" t="inlineStr">
        <is>
          <t>10.4 · điểm đ khoản 4 Điều 10</t>
        </is>
      </c>
      <c r="L25" s="5" t="inlineStr">
        <is>
          <t>(1) Hợp đồng bảo hiểm. (2) Quy chế ghi mức. (3) Xác nhận không nợ bảo hiểm bắt buộc.</t>
        </is>
      </c>
      <c r="M25" s="5" t="inlineStr"/>
      <c r="N25" s="5" t="inlineStr"/>
    </row>
    <row r="26">
      <c r="A26" s="4" t="inlineStr">
        <is>
          <t>4.6</t>
        </is>
      </c>
      <c r="B26" s="5" t="inlineStr">
        <is>
          <t>Học phí cho con người lao động</t>
        </is>
      </c>
      <c r="C26" s="5" t="inlineStr">
        <is>
          <t>Có. (1) Chịu thuế. (2) Riêng con người nước ngoài học tại Việt Nam, mầm non tới phổ thông: không tính.</t>
        </is>
      </c>
      <c r="D26" s="5" t="inlineStr">
        <is>
          <t>A</t>
        </is>
      </c>
      <c r="E26" s="5" t="inlineStr">
        <is>
          <t>10.2 · điểm k khoản 2, điểm g khoản 4 Điều 8</t>
        </is>
      </c>
      <c r="F26" s="6" t="inlineStr">
        <is>
          <t>Chưa rõ. (1) Chưa có câu riêng. (2) Tụi mình đề xuất ghi mục riêng như hỗ trợ nuôi con nhỏ.</t>
        </is>
      </c>
      <c r="G26" s="6" t="inlineStr">
        <is>
          <t>C</t>
        </is>
      </c>
      <c r="H26" s="6" t="inlineStr">
        <is>
          <t>10.7 · khoản 5 Điều 3</t>
        </is>
      </c>
      <c r="I26" s="5" t="inlineStr">
        <is>
          <t>Có trần. (1) Phúc lợi, trần 01 tháng lương bình quân. (2) Con người nước ngoài ghi trong hợp đồng: tính như tiền lương.</t>
        </is>
      </c>
      <c r="J26" s="5" t="inlineStr">
        <is>
          <t>B</t>
        </is>
      </c>
      <c r="K26" s="5" t="inlineStr">
        <is>
          <t>10.4 · điểm d khoản 4, điểm b1 khoản 8 Điều 10</t>
        </is>
      </c>
      <c r="L26" s="5" t="inlineStr">
        <is>
          <t>(1) Quy chế ghi mức. (2) Hoá đơn học phí. (3) Giấy đề nghị hỗ trợ.</t>
        </is>
      </c>
      <c r="M26" s="5" t="inlineStr"/>
      <c r="N26" s="5" t="inlineStr"/>
    </row>
    <row r="27">
      <c r="A27" s="4" t="inlineStr">
        <is>
          <t>4.7</t>
        </is>
      </c>
      <c r="B27" s="5" t="inlineStr">
        <is>
          <t>Nghỉ mát, du lịch</t>
        </is>
      </c>
      <c r="C27" s="6" t="inlineStr">
        <is>
          <t>Chưa rõ. (1) Đi chung cả công ty, không ghi tên từng suất: tụi mình đề xuất không tính. (2) Đưa tiền hoặc suất riêng từng người: chịu thuế.</t>
        </is>
      </c>
      <c r="D27" s="6" t="inlineStr">
        <is>
          <t>C</t>
        </is>
      </c>
      <c r="E27" s="6" t="inlineStr">
        <is>
          <t>10.2 · điểm d, k khoản 2 Điều 8</t>
        </is>
      </c>
      <c r="F27" s="5" t="inlineStr">
        <is>
          <t>Không. (1) Không đóng.</t>
        </is>
      </c>
      <c r="G27" s="5" t="inlineStr">
        <is>
          <t>B</t>
        </is>
      </c>
      <c r="H27" s="5" t="inlineStr">
        <is>
          <t>10.5 · điểm b khoản 1 Điều 31</t>
        </is>
      </c>
      <c r="I27" s="5" t="inlineStr">
        <is>
          <t>Có trần. (1) Phúc lợi, trần 01 tháng lương bình quân.</t>
        </is>
      </c>
      <c r="J27" s="5" t="inlineStr">
        <is>
          <t>A</t>
        </is>
      </c>
      <c r="K27" s="5" t="inlineStr">
        <is>
          <t>10.4 · điểm d khoản 4 Điều 10</t>
        </is>
      </c>
      <c r="L27" s="5" t="inlineStr">
        <is>
          <t>(1) Quyết định tổ chức. (2) Hợp đồng, hoá đơn du lịch. (3) Danh sách đoàn.</t>
        </is>
      </c>
      <c r="M27" s="5" t="inlineStr"/>
      <c r="N27" s="5" t="inlineStr"/>
    </row>
    <row r="28">
      <c r="A28" s="4" t="inlineStr">
        <is>
          <t>4.8</t>
        </is>
      </c>
      <c r="B28" s="5" t="inlineStr">
        <is>
          <t>Đào tạo nâng cao tay nghề</t>
        </is>
      </c>
      <c r="C28" s="5" t="inlineStr">
        <is>
          <t>Không. (1) Không tính, nếu hợp công việc hoặc theo kế hoạch công ty.</t>
        </is>
      </c>
      <c r="D28" s="5" t="inlineStr">
        <is>
          <t>A</t>
        </is>
      </c>
      <c r="E28" s="5" t="inlineStr">
        <is>
          <t>10.2 · điểm i khoản 4 Điều 8</t>
        </is>
      </c>
      <c r="F28" s="5" t="inlineStr">
        <is>
          <t>Không. (1) Không đóng.</t>
        </is>
      </c>
      <c r="G28" s="5" t="inlineStr">
        <is>
          <t>B</t>
        </is>
      </c>
      <c r="H28" s="5" t="inlineStr">
        <is>
          <t>10.5 · điểm b khoản 1 Điều 31</t>
        </is>
      </c>
      <c r="I28" s="6" t="inlineStr">
        <is>
          <t>Có. (1) Đào tạo theo kế hoạch công ty: chi phí kinh doanh. (2) Hỗ trợ tự đi học: tụi mình xếp vào phúc lợi, có trần.</t>
        </is>
      </c>
      <c r="J28" s="6" t="inlineStr">
        <is>
          <t>C</t>
        </is>
      </c>
      <c r="K28" s="6" t="inlineStr">
        <is>
          <t>10.4 · khoản 1 Điều 9; điểm d khoản 4 Điều 10</t>
        </is>
      </c>
      <c r="L28" s="5" t="inlineStr">
        <is>
          <t>(1) Kế hoạch đào tạo. (2) Hợp đồng, hoá đơn đơn vị đào tạo. (3) Danh sách học viên.</t>
        </is>
      </c>
      <c r="M28" s="5" t="inlineStr"/>
      <c r="N28" s="5" t="inlineStr"/>
    </row>
  </sheetData>
  <mergeCells count="1">
    <mergeCell ref="A2:N2"/>
  </mergeCells>
  <dataValidations count="1">
    <dataValidation sqref="M5 M6 M7 M8 M9 M10 M11 M12 M13 M14 M15 M16 M17 M18 M19 M20 M21 M22 M23 M24 M25 M26 M27 M28" showDropDown="0" showInputMessage="0" showErrorMessage="0" allowBlank="1" type="list">
      <formula1>"Đúng,Chưa đúng,Không có khoản này,Cần hỏi"</formula1>
    </dataValidation>
  </dataValidations>
  <pageMargins left="0.75" right="0.75" top="1" bottom="1" header="0.5" footer="0.5"/>
  <pageSetup orientation="landscape" fitToHeight="0" fitToWidth="1"/>
  <headerFooter>
    <oddHeader/>
    <oddFooter>&amp;CTrang &amp;P / &amp;N</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6" customWidth="1" min="1" max="1"/>
    <col width="50" customWidth="1" min="2" max="2"/>
    <col width="18" customWidth="1" min="3" max="3"/>
    <col width="30" customWidth="1" min="4" max="4"/>
    <col width="26" customWidth="1" min="5" max="5"/>
  </cols>
  <sheetData>
    <row r="1">
      <c r="A1" s="7" t="inlineStr">
        <is>
          <t>PHIẾU LƯƠNG MẪU — Công ty TNHH Sao Mai Xanh (tên minh hoạ), tháng 10/2026. Sửa số ở cột C, các ô tính tự chạy.</t>
        </is>
      </c>
    </row>
    <row r="2">
      <c r="A2" s="3" t="inlineStr">
        <is>
          <t>Số</t>
        </is>
      </c>
      <c r="B2" s="3" t="inlineStr">
        <is>
          <t>Khoản</t>
        </is>
      </c>
      <c r="C2" s="3" t="inlineStr">
        <is>
          <t>Số tiền (đồng)</t>
        </is>
      </c>
      <c r="D2" s="3" t="inlineStr">
        <is>
          <t>Phần không tính hoặc miễn thuế</t>
        </is>
      </c>
      <c r="E2" s="3" t="inlineStr">
        <is>
          <t>Tính đóng bảo hiểm (1 = có)</t>
        </is>
      </c>
    </row>
    <row r="3">
      <c r="A3" t="n">
        <v>1</v>
      </c>
      <c r="B3" t="inlineStr">
        <is>
          <t>Lương theo chức danh</t>
        </is>
      </c>
      <c r="C3" s="8" t="n">
        <v>15600000</v>
      </c>
      <c r="D3" s="8">
        <f>0</f>
        <v/>
      </c>
      <c r="E3" t="n">
        <v>1</v>
      </c>
    </row>
    <row r="4">
      <c r="A4" t="n">
        <v>2</v>
      </c>
      <c r="B4" t="inlineStr">
        <is>
          <t>Phụ cấp trách nhiệm</t>
        </is>
      </c>
      <c r="C4" s="8" t="n">
        <v>2000000</v>
      </c>
      <c r="D4" s="8">
        <f>0</f>
        <v/>
      </c>
      <c r="E4" t="n">
        <v>1</v>
      </c>
    </row>
    <row r="5">
      <c r="A5" t="n">
        <v>3</v>
      </c>
      <c r="B5" t="inlineStr">
        <is>
          <t>Tiền ăn giữa ca (trả tiền)</t>
        </is>
      </c>
      <c r="C5" s="8" t="n">
        <v>1300000</v>
      </c>
      <c r="D5" s="8">
        <f>MIN(C5,1200000)</f>
        <v/>
      </c>
      <c r="E5" t="n">
        <v>0</v>
      </c>
    </row>
    <row r="6">
      <c r="A6" t="n">
        <v>4</v>
      </c>
      <c r="B6" t="inlineStr">
        <is>
          <t>Khoán điện thoại theo quy chế</t>
        </is>
      </c>
      <c r="C6" s="8" t="n">
        <v>500000</v>
      </c>
      <c r="D6" s="8">
        <f>C6</f>
        <v/>
      </c>
      <c r="E6" t="n">
        <v>0</v>
      </c>
    </row>
    <row r="7">
      <c r="A7" t="n">
        <v>5</v>
      </c>
      <c r="B7" t="inlineStr">
        <is>
          <t>Hỗ trợ xăng xe</t>
        </is>
      </c>
      <c r="C7" s="8" t="n">
        <v>700000</v>
      </c>
      <c r="D7" s="8">
        <f>0</f>
        <v/>
      </c>
      <c r="E7" t="n">
        <v>0</v>
      </c>
    </row>
    <row r="8">
      <c r="A8" t="n">
        <v>6</v>
      </c>
      <c r="B8" t="inlineStr">
        <is>
          <t>Làm thêm giờ, 10 giờ ngày thường</t>
        </is>
      </c>
      <c r="C8" s="8" t="n">
        <v>1125000</v>
      </c>
      <c r="D8" s="8">
        <f>C8</f>
        <v/>
      </c>
      <c r="E8" t="n">
        <v>0</v>
      </c>
    </row>
    <row r="9">
      <c r="A9" t="n">
        <v>7</v>
      </c>
      <c r="B9" t="inlineStr">
        <is>
          <t>Thưởng hiệu quả công việc tháng</t>
        </is>
      </c>
      <c r="C9" s="8" t="n">
        <v>1000000</v>
      </c>
      <c r="D9" s="8">
        <f>0</f>
        <v/>
      </c>
      <c r="E9" t="n">
        <v>0</v>
      </c>
    </row>
    <row r="10">
      <c r="C10" s="8" t="n"/>
      <c r="D10" s="8" t="n"/>
    </row>
    <row r="11">
      <c r="B11" s="9" t="inlineStr">
        <is>
          <t>Tổng thu nhập</t>
        </is>
      </c>
      <c r="C11" s="10">
        <f>SUM(C3:C9)</f>
        <v/>
      </c>
      <c r="D11" s="8" t="n"/>
    </row>
    <row r="12">
      <c r="B12" s="9" t="inlineStr">
        <is>
          <t>Nền đóng bảo hiểm</t>
        </is>
      </c>
      <c r="C12" s="10">
        <f>SUMPRODUCT(C3:C9,E3:E9)</f>
        <v/>
      </c>
      <c r="D12" s="8" t="n"/>
    </row>
    <row r="13">
      <c r="B13" s="9" t="inlineStr">
        <is>
          <t>Bảo hiểm người lao động đóng 10,5%</t>
        </is>
      </c>
      <c r="C13" s="10">
        <f>ROUND(C12*10.5%,0)</f>
        <v/>
      </c>
      <c r="D13" s="8" t="n"/>
    </row>
    <row r="14">
      <c r="B14" s="9" t="inlineStr">
        <is>
          <t>Bảo hiểm và kinh phí công đoàn công ty đóng 23,5%</t>
        </is>
      </c>
      <c r="C14" s="10">
        <f>ROUND(C12*23.5%,0)</f>
        <v/>
      </c>
      <c r="D14" s="8" t="n"/>
    </row>
    <row r="15">
      <c r="B15" s="9" t="inlineStr">
        <is>
          <t>Thu nhập chịu thuế</t>
        </is>
      </c>
      <c r="C15" s="10">
        <f>C11-SUM(D3:D9)</f>
        <v/>
      </c>
      <c r="D15" s="8" t="n"/>
    </row>
    <row r="16">
      <c r="B16" s="9" t="inlineStr">
        <is>
          <t>Giảm trừ bản thân (Luật 109/2025 Điều 10)</t>
        </is>
      </c>
      <c r="C16" s="10" t="n">
        <v>15500000</v>
      </c>
      <c r="D16" s="8" t="n"/>
    </row>
    <row r="17">
      <c r="B17" s="9" t="inlineStr">
        <is>
          <t>Số người phụ thuộc</t>
        </is>
      </c>
      <c r="C17" s="10" t="n">
        <v>0</v>
      </c>
      <c r="D17" s="8" t="n"/>
    </row>
    <row r="18">
      <c r="B18" s="9" t="inlineStr">
        <is>
          <t>Giảm trừ người phụ thuộc 6,2 triệu đồng/người</t>
        </is>
      </c>
      <c r="C18" s="10">
        <f>C17*6200000</f>
        <v/>
      </c>
      <c r="D18" s="8" t="n"/>
    </row>
    <row r="19">
      <c r="B19" s="9" t="inlineStr">
        <is>
          <t>Thu nhập tính thuế</t>
        </is>
      </c>
      <c r="C19" s="10">
        <f>MAX(0,C15-C16-C18-C13)</f>
        <v/>
      </c>
      <c r="D19" s="8" t="n"/>
    </row>
    <row r="20">
      <c r="B20" s="9" t="inlineStr">
        <is>
          <t>Thuế thu nhập cá nhân (biểu 5 bậc)</t>
        </is>
      </c>
      <c r="C20" s="10">
        <f>ROUND(MIN(C19,10000000)*5%+MAX(0,MIN(C19,30000000)-10000000)*10%+MAX(0,MIN(C19,60000000)-30000000)*20%+MAX(0,MIN(C19,100000000)-60000000)*30%+MAX(0,C19-100000000)*35%,0)</f>
        <v/>
      </c>
      <c r="D20" s="8" t="n"/>
    </row>
    <row r="21">
      <c r="B21" s="9" t="inlineStr">
        <is>
          <t>Thực nhận</t>
        </is>
      </c>
      <c r="C21" s="10">
        <f>C11-C13-C20</f>
        <v/>
      </c>
      <c r="D21" s="8" t="n"/>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6" customWidth="1" min="1" max="1"/>
    <col width="52" customWidth="1" min="2" max="2"/>
    <col width="18" customWidth="1" min="3" max="3"/>
    <col width="28" customWidth="1" min="4" max="4"/>
  </cols>
  <sheetData>
    <row r="1">
      <c r="A1" s="7" t="inlineStr">
        <is>
          <t>TRẦN PHÚC LỢI NĂM 2026 — 01 tháng lương bình quân, tính cho cả công ty (Nghị định 320/2025 điểm d khoản 4 Điều 10).</t>
        </is>
      </c>
    </row>
    <row r="3">
      <c r="B3" t="inlineStr">
        <is>
          <t>Quỹ tiền lương thực hiện cả năm (đồng)</t>
        </is>
      </c>
      <c r="C3" s="8" t="n">
        <v>2400000000</v>
      </c>
    </row>
    <row r="4">
      <c r="B4" t="inlineStr">
        <is>
          <t>Số tháng hoạt động trong năm</t>
        </is>
      </c>
      <c r="C4" s="8" t="n">
        <v>12</v>
      </c>
    </row>
    <row r="5">
      <c r="B5" t="inlineStr">
        <is>
          <t>Trần phúc lợi = quỹ lương ÷ số tháng</t>
        </is>
      </c>
      <c r="C5" s="8">
        <f>ROUND(C3/C4,0)</f>
        <v/>
      </c>
    </row>
    <row r="6">
      <c r="C6" s="8" t="n"/>
    </row>
    <row r="7">
      <c r="A7" s="11" t="inlineStr">
        <is>
          <t>Số</t>
        </is>
      </c>
      <c r="B7" s="11" t="inlineStr">
        <is>
          <t>Khoản chi</t>
        </is>
      </c>
      <c r="C7" s="12" t="inlineStr">
        <is>
          <t>Số tiền (đồng)</t>
        </is>
      </c>
      <c r="D7" s="11" t="inlineStr">
        <is>
          <t>Cộng vào rổ phúc lợi? (1 = có)</t>
        </is>
      </c>
    </row>
    <row r="8">
      <c r="A8" t="n">
        <v>1</v>
      </c>
      <c r="B8" t="inlineStr">
        <is>
          <t>Nghỉ mát cả công ty</t>
        </is>
      </c>
      <c r="C8" s="8" t="n">
        <v>120000000</v>
      </c>
      <c r="D8" t="n">
        <v>1</v>
      </c>
    </row>
    <row r="9">
      <c r="A9" t="n">
        <v>2</v>
      </c>
      <c r="B9" t="inlineStr">
        <is>
          <t>Quà Trung thu, quà Tết bằng hiện vật</t>
        </is>
      </c>
      <c r="C9" s="8" t="n">
        <v>45000000</v>
      </c>
      <c r="D9" t="n">
        <v>1</v>
      </c>
    </row>
    <row r="10">
      <c r="A10" t="n">
        <v>3</v>
      </c>
      <c r="B10" t="inlineStr">
        <is>
          <t>Hiếu, hỉ theo quy chế</t>
        </is>
      </c>
      <c r="C10" s="8" t="n">
        <v>12000000</v>
      </c>
      <c r="D10" t="n">
        <v>1</v>
      </c>
    </row>
    <row r="11">
      <c r="A11" t="n">
        <v>4</v>
      </c>
      <c r="B11" t="inlineStr">
        <is>
          <t>Bảo hiểm sức khoẻ tự nguyện</t>
        </is>
      </c>
      <c r="C11" s="8" t="n">
        <v>38000000</v>
      </c>
      <c r="D11" t="n">
        <v>1</v>
      </c>
    </row>
    <row r="12">
      <c r="A12" t="n">
        <v>5</v>
      </c>
      <c r="B12" t="inlineStr">
        <is>
          <t>Thưởng Tết bằng tiền theo quy chế thưởng</t>
        </is>
      </c>
      <c r="C12" s="8" t="n">
        <v>260000000</v>
      </c>
      <c r="D12" t="n">
        <v>0</v>
      </c>
    </row>
    <row r="13">
      <c r="A13" t="n">
        <v>6</v>
      </c>
      <c r="B13" t="inlineStr">
        <is>
          <t>Khám sức khoẻ định kỳ theo luật</t>
        </is>
      </c>
      <c r="C13" s="8" t="n">
        <v>18000000</v>
      </c>
      <c r="D13" t="n">
        <v>0</v>
      </c>
    </row>
    <row r="14">
      <c r="C14" s="8" t="n"/>
    </row>
    <row r="15">
      <c r="B15" s="9" t="inlineStr">
        <is>
          <t>Tổng rổ phúc lợi</t>
        </is>
      </c>
      <c r="C15" s="10">
        <f>SUMPRODUCT(C8:C13,D8:D13)</f>
        <v/>
      </c>
    </row>
    <row r="16">
      <c r="B16" s="13" t="inlineStr">
        <is>
          <t>Phần vượt trần, không được trừ</t>
        </is>
      </c>
      <c r="C16" s="14">
        <f>MAX(0,C15-C5)</f>
        <v/>
      </c>
    </row>
    <row r="17">
      <c r="C17" s="8" t="n"/>
    </row>
    <row r="18">
      <c r="B18" s="2" t="inlineStr">
        <is>
          <t>Thưởng bằng tiền theo quy chế là tiền lương, không cộng vào rổ. Khám sức khoẻ định kỳ: đề xuất của tụi mình (mức C).</t>
        </is>
      </c>
      <c r="C18" s="8" t="n"/>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6" customWidth="1" min="1" max="1"/>
    <col width="60" customWidth="1" min="2" max="2"/>
    <col width="48" customWidth="1" min="3" max="3"/>
    <col width="52" customWidth="1" min="4" max="4"/>
    <col width="6" customWidth="1" min="5" max="5"/>
  </cols>
  <sheetData>
    <row r="1">
      <c r="A1" s="15" t="inlineStr">
        <is>
          <t>Số</t>
        </is>
      </c>
      <c r="B1" s="15" t="inlineStr">
        <is>
          <t>Văn bản</t>
        </is>
      </c>
      <c r="C1" s="15" t="inlineStr">
        <is>
          <t>Điều khoản dùng</t>
        </is>
      </c>
      <c r="D1" s="15" t="inlineStr">
        <is>
          <t>Hiệu lực, trạng thái</t>
        </is>
      </c>
      <c r="E1" s="15" t="inlineStr">
        <is>
          <t>Mức</t>
        </is>
      </c>
    </row>
    <row r="2">
      <c r="A2" s="5" t="inlineStr">
        <is>
          <t>10.1</t>
        </is>
      </c>
      <c r="B2" s="5" t="inlineStr">
        <is>
          <t>Luật Thuế thu nhập cá nhân số 109/2025/QH15, được sửa đổi, bổ sung bởi Luật số 09/2026/QH16</t>
        </is>
      </c>
      <c r="C2" s="5" t="inlineStr">
        <is>
          <t>Khoản 8 Điều 4; Điều 9; khoản 1 Điều 10</t>
        </is>
      </c>
      <c r="D2" s="5" t="inlineStr">
        <is>
          <t>Hiệu lực 01/07/2026. Phần tiền lương của cá nhân cư trú áp dụng từ kỳ tính thuế năm 2026</t>
        </is>
      </c>
      <c r="E2" s="5" t="inlineStr">
        <is>
          <t>A</t>
        </is>
      </c>
    </row>
    <row r="3">
      <c r="A3" s="5" t="inlineStr">
        <is>
          <t>10.2</t>
        </is>
      </c>
      <c r="B3" s="5" t="inlineStr">
        <is>
          <t>Nghị định 253/2026/NĐ-CP ngày 30/06/2026 hướng dẫn Luật Thuế thu nhập cá nhân</t>
        </is>
      </c>
      <c r="C3" s="5" t="inlineStr">
        <is>
          <t>Điều 8; khoản 2 Điều 17; Điều 26; Điều 46; Điều 47; Điều 49; Điều 50; Điều 69</t>
        </is>
      </c>
      <c r="D3" s="5" t="inlineStr">
        <is>
          <t>Hiệu lực 01/07/2026, áp dụng cho tiền lương từ kỳ tính thuế 2026; tiền ăn giữa ca từ 01/07/2026. Thay Nghị định 65/2013/NĐ-CP</t>
        </is>
      </c>
      <c r="E3" s="5" t="inlineStr">
        <is>
          <t>A</t>
        </is>
      </c>
    </row>
    <row r="4">
      <c r="A4" s="5" t="inlineStr">
        <is>
          <t>10.3</t>
        </is>
      </c>
      <c r="B4" s="5" t="inlineStr">
        <is>
          <t>Luật Thuế thu nhập doanh nghiệp số 67/2025/QH15, được sửa đổi, bổ sung bởi các Luật số 116/2025/QH15, 127/2025/QH15, 133/2025/QH15, 141/2025/QH15, 143/2025/QH15 và 09/2026/QH16</t>
        </is>
      </c>
      <c r="C4" s="5" t="inlineStr">
        <is>
          <t>Điều 9</t>
        </is>
      </c>
      <c r="D4" s="5" t="inlineStr">
        <is>
          <t>Hiệu lực 01/10/2025, áp dụng từ kỳ tính thuế năm 2025</t>
        </is>
      </c>
      <c r="E4" s="5" t="inlineStr">
        <is>
          <t>A</t>
        </is>
      </c>
    </row>
    <row r="5">
      <c r="A5" s="5" t="inlineStr">
        <is>
          <t>10.4</t>
        </is>
      </c>
      <c r="B5" s="5" t="inlineStr">
        <is>
          <t>Nghị định 320/2025/NĐ-CP ngày 15/12/2025 hướng dẫn Luật Thuế thu nhập doanh nghiệp</t>
        </is>
      </c>
      <c r="C5" s="5" t="inlineStr">
        <is>
          <t>Khoản 1 Điều 9; điểm d, điểm đ khoản 4, khoản 8, khoản 19, khoản 23 Điều 10</t>
        </is>
      </c>
      <c r="D5" s="5" t="inlineStr">
        <is>
          <t>Hiệu lực từ ngày ký, áp dụng từ kỳ tính thuế năm 2025. Thông tư 78/2014 và 96/2015 đã bị thay</t>
        </is>
      </c>
      <c r="E5" s="5" t="inlineStr">
        <is>
          <t>A</t>
        </is>
      </c>
    </row>
    <row r="6">
      <c r="A6" s="5" t="inlineStr">
        <is>
          <t>10.5</t>
        </is>
      </c>
      <c r="B6" s="5" t="inlineStr">
        <is>
          <t>Luật Bảo hiểm xã hội số 41/2024/QH15</t>
        </is>
      </c>
      <c r="C6" s="5" t="inlineStr">
        <is>
          <t>Điểm b khoản 1 Điều 31; Điều 32; Điều 33</t>
        </is>
      </c>
      <c r="D6" s="5" t="inlineStr">
        <is>
          <t>Hiệu lực 01/07/2025. Thay Luật Bảo hiểm xã hội 58/2014/QH13</t>
        </is>
      </c>
      <c r="E6" s="5" t="inlineStr">
        <is>
          <t>A</t>
        </is>
      </c>
    </row>
    <row r="7">
      <c r="A7" s="5" t="inlineStr">
        <is>
          <t>10.6</t>
        </is>
      </c>
      <c r="B7" s="5" t="inlineStr">
        <is>
          <t>Nghị định 158/2025/NĐ-CP hướng dẫn bảo hiểm xã hội bắt buộc</t>
        </is>
      </c>
      <c r="C7" s="5" t="inlineStr">
        <is>
          <t>Điều 7: phụ cấp lương, khoản bổ sung khác; loại khoản biến động theo năng suất, chất lượng công việc</t>
        </is>
      </c>
      <c r="D7" s="5" t="inlineStr">
        <is>
          <t>Hiệu lực 01/07/2025. Tụi mình đọc qua bản trích của báo VnEconomy ngày 27/06/2025</t>
        </is>
      </c>
      <c r="E7" s="5" t="inlineStr">
        <is>
          <t>B</t>
        </is>
      </c>
    </row>
    <row r="8">
      <c r="A8" s="5" t="inlineStr">
        <is>
          <t>10.7</t>
        </is>
      </c>
      <c r="B8" s="5" t="inlineStr">
        <is>
          <t>Thông tư 10/2020/TT-BLĐTBXH hướng dẫn nội dung hợp đồng lao động</t>
        </is>
      </c>
      <c r="C8" s="5" t="inlineStr">
        <is>
          <t>Khoản 5 Điều 3: các chế độ phúc lợi ghi thành mục riêng trong hợp đồng lao động</t>
        </is>
      </c>
      <c r="D8" s="5" t="inlineStr">
        <is>
          <t>Hiệu lực 01/02/2021. Tụi mình đọc qua bản trích, chưa mở toàn văn</t>
        </is>
      </c>
      <c r="E8" s="5" t="inlineStr">
        <is>
          <t>B</t>
        </is>
      </c>
    </row>
    <row r="9">
      <c r="A9" s="5" t="inlineStr">
        <is>
          <t>10.8</t>
        </is>
      </c>
      <c r="B9" s="5" t="inlineStr">
        <is>
          <t>Bộ luật Lao động số 45/2019/QH14</t>
        </is>
      </c>
      <c r="C9" s="5" t="inlineStr">
        <is>
          <t>Điểm đ khoản 1 Điều 21; Điều 98; Điều 104; Điều 107</t>
        </is>
      </c>
      <c r="D9" s="5" t="inlineStr">
        <is>
          <t>Hiệu lực 01/01/2021, còn hiệu lực</t>
        </is>
      </c>
      <c r="E9" s="5" t="inlineStr">
        <is>
          <t>A</t>
        </is>
      </c>
    </row>
    <row r="10">
      <c r="A10" s="5" t="inlineStr">
        <is>
          <t>10.9</t>
        </is>
      </c>
      <c r="B10" s="5" t="inlineStr">
        <is>
          <t>Luật An toàn, vệ sinh lao động số 84/2015/QH13</t>
        </is>
      </c>
      <c r="C10" s="5" t="inlineStr">
        <is>
          <t>Điều 21: khám sức khoẻ định kỳ</t>
        </is>
      </c>
      <c r="D10" s="5" t="inlineStr">
        <is>
          <t>Còn hiệu lực. Đọc qua bài 1648 của nhà</t>
        </is>
      </c>
      <c r="E10" s="5" t="inlineStr">
        <is>
          <t>B</t>
        </is>
      </c>
    </row>
    <row r="12">
      <c r="A12" t="inlineStr"/>
      <c r="B12" t="inlineStr">
        <is>
          <t>Ngày tra 22/10/2026. Tự kiểm hiệu lực tại vbpl.vn theo số hiệu. Mức A: đã đọc nguyên văn văn bản gốc. Mức B: trích qua nguồn thứ hai. Mức C: chưa có văn bản nói thẳng, là đề xuất của Tài Chính Khởi Nghiệp.</t>
        </is>
      </c>
    </row>
    <row r="13">
      <c r="A13" t="inlineStr"/>
      <c r="B13" t="inlineStr">
        <is>
          <t>Bài viết đầy đủ: taichinhkhoinghiep.vn — Checklist 2026: lương, phụ cấp, thưởng, phúc lợi. Tài liệu chia sẻ kiến thức, không thay tư vấn pháp lý chính thức.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2026-10-22T10:59:59Z</dcterms:created>
  <dcterms:modified xmlns:dcterms="http://purl.org/dc/terms/" xmlns:xsi="http://www.w3.org/2001/XMLSchema-instance" xsi:type="dcterms:W3CDTF">2026-10-22T10:59:59Z</dcterms:modified>
</cp:coreProperties>
</file>